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양식'!$A$8:$A$9</definedName>
    <definedName name="약정항목멱">'공개 양식'!$A$8:$A$9</definedName>
    <definedName name="약정항목명">'공개 양식'!$A$8:$A$9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20" i="1"/>
  <c r="C21" i="1"/>
  <c r="C22" i="1"/>
  <c r="C23" i="1"/>
  <c r="C24" i="1"/>
  <c r="C25" i="1"/>
  <c r="C26" i="1"/>
  <c r="C27" i="1"/>
  <c r="C17" i="1"/>
  <c r="C18" i="1"/>
  <c r="C19" i="1"/>
  <c r="C16" i="1"/>
  <c r="D36" i="1"/>
  <c r="C10" i="1" l="1"/>
  <c r="C28" i="1"/>
  <c r="D26" i="1" s="1"/>
  <c r="D8" i="1"/>
  <c r="D23" i="1" l="1"/>
  <c r="D24" i="1"/>
  <c r="D25" i="1"/>
  <c r="B10" i="1"/>
  <c r="D18" i="1"/>
  <c r="D21" i="1" l="1"/>
  <c r="D17" i="1"/>
  <c r="D27" i="1"/>
  <c r="D10" i="1"/>
  <c r="D20" i="1"/>
  <c r="D19" i="1"/>
  <c r="D16" i="1"/>
  <c r="D28" i="1"/>
  <c r="D22" i="1"/>
  <c r="D9" i="1"/>
</calcChain>
</file>

<file path=xl/sharedStrings.xml><?xml version="1.0" encoding="utf-8"?>
<sst xmlns="http://schemas.openxmlformats.org/spreadsheetml/2006/main" count="130" uniqueCount="80">
  <si>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</si>
  <si>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</si>
  <si>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</si>
  <si>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</si>
  <si>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</si>
  <si>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</si>
  <si>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</si>
  <si>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</si>
  <si>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</si>
  <si>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</si>
  <si>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</si>
  <si>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</si>
  <si>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</si>
  <si>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</si>
  <si>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</si>
  <si>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</si>
  <si>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</si>
  <si>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</si>
  <si>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</si>
  <si>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</si>
  <si>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</si>
  <si>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</si>
  <si>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</si>
  <si>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</si>
  <si>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</si>
  <si>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</si>
  <si>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</si>
  <si>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</si>
  <si>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</si>
  <si>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</si>
  <si>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</si>
  <si>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</si>
  <si>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</si>
  <si>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</si>
  <si>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</si>
  <si>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</si>
  <si>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</si>
  <si>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</si>
  <si>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</si>
  <si>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</si>
  <si>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</si>
  <si>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</si>
  <si>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</si>
  <si>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</si>
  <si>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</si>
  <si>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</si>
  <si>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</si>
  <si>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</si>
  <si>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</si>
  <si>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</si>
  <si>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</si>
  <si>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</si>
  <si>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</si>
  <si>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</si>
  <si>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</si>
  <si>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</si>
  <si>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</si>
  <si>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</si>
  <si>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</si>
  <si>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</si>
  <si>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</si>
  <si>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</si>
  <si>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</si>
  <si>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</si>
  <si>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학생지원비</t>
  </si>
  <si>
    <t>화학과(원)</t>
    <phoneticPr fontId="1" type="noConversion"/>
  </si>
  <si>
    <t>2025학년도 학생경비 집행내역 보고</t>
    <phoneticPr fontId="1" type="noConversion"/>
  </si>
  <si>
    <t>실험실 가운, 에탄올 구입</t>
  </si>
  <si>
    <t>학과 A4용지 구매</t>
  </si>
  <si>
    <t>전기화학실험실 도가니 구매</t>
  </si>
  <si>
    <t>대학원 실험지원</t>
  </si>
  <si>
    <t>비커, 실린더 등 소모품 구매</t>
  </si>
  <si>
    <t>[화학과] 대학원 실험지원</t>
  </si>
  <si>
    <t>[화학과] 대학원 실험 지원</t>
  </si>
  <si>
    <t>대학원 개강총회</t>
  </si>
  <si>
    <t>2025-2 종강총회</t>
  </si>
  <si>
    <t>대학원 종강총회</t>
  </si>
  <si>
    <t>기말고사 간식사업</t>
  </si>
  <si>
    <t>대학원생 세미나 다과</t>
  </si>
  <si>
    <t>[MRO]2026-01 등록금회계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</si>
</sst>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31</xdr:row>
      <xdr:rowOff>0</xdr:rowOff>
    </xdr:from>
    <xdr:to>
      <xdr:col>15</xdr:col>
      <xdr:colOff>428626</xdr:colOff>
      <xdr:row>49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1"/>
  <sheetViews>
    <sheetView tabSelected="1" topLeftCell="A19" zoomScaleNormal="100" workbookViewId="0">
      <selection activeCell="C31" sqref="C3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66</v>
      </c>
      <c r="B1" s="49"/>
      <c r="C1" s="49"/>
      <c r="D1" s="49"/>
      <c r="E1" s="49"/>
    </row>
    <row r="2" spans="1:5">
      <c r="A2" s="3"/>
    </row>
    <row r="3" spans="1:5" ht="19.5">
      <c r="A3" s="10" t="s">
        <v>18</v>
      </c>
      <c r="B3" s="9" t="s">
        <v>65</v>
      </c>
    </row>
    <row r="4" spans="1:5">
      <c r="A4" s="8"/>
    </row>
    <row r="5" spans="1:5" ht="19.5" customHeight="1">
      <c r="A5" s="3" t="s">
        <v>28</v>
      </c>
      <c r="B5" s="1"/>
      <c r="C5" s="1"/>
      <c r="D5" s="1"/>
    </row>
    <row r="6" spans="1:5" ht="19.5" customHeight="1">
      <c r="A6" s="55" t="s">
        <v>0</v>
      </c>
      <c r="B6" s="25" t="s">
        <v>60</v>
      </c>
      <c r="C6" s="44" t="s">
        <v>61</v>
      </c>
      <c r="D6" s="44"/>
    </row>
    <row r="7" spans="1:5" ht="17.25" thickBot="1">
      <c r="A7" s="56"/>
      <c r="B7" s="11" t="s">
        <v>1</v>
      </c>
      <c r="C7" s="23" t="s">
        <v>15</v>
      </c>
      <c r="D7" s="23" t="s">
        <v>2</v>
      </c>
    </row>
    <row r="8" spans="1:5" ht="17.25" thickTop="1">
      <c r="A8" s="12" t="s">
        <v>3</v>
      </c>
      <c r="B8" s="35">
        <v>1463000</v>
      </c>
      <c r="C8" s="35">
        <f>SUMIFS($D$37:D881,$A$37:A881,A8)</f>
        <v>1461355</v>
      </c>
      <c r="D8" s="36">
        <f>C8/B8</f>
        <v>0.99887559808612436</v>
      </c>
    </row>
    <row r="9" spans="1:5">
      <c r="A9" s="2" t="s">
        <v>4</v>
      </c>
      <c r="B9" s="37">
        <v>975000</v>
      </c>
      <c r="C9" s="37">
        <f>SUMIFS($D$37:D881,$A$37:A881,A9)</f>
        <v>973780</v>
      </c>
      <c r="D9" s="38">
        <f>C9/B9</f>
        <v>0.998748717948718</v>
      </c>
    </row>
    <row r="10" spans="1:5">
      <c r="A10" s="24" t="s">
        <v>17</v>
      </c>
      <c r="B10" s="39">
        <f>SUM(B8:B9)</f>
        <v>2438000</v>
      </c>
      <c r="C10" s="19">
        <f>SUM(C8:C9)</f>
        <v>2435135</v>
      </c>
      <c r="D10" s="40">
        <f>C10/B10</f>
        <v>0.99882485643970464</v>
      </c>
    </row>
    <row r="13" spans="1:5">
      <c r="A13" s="3" t="s">
        <v>27</v>
      </c>
    </row>
    <row r="14" spans="1:5">
      <c r="A14" s="54" t="s">
        <v>58</v>
      </c>
      <c r="B14" s="54"/>
      <c r="C14" s="54"/>
      <c r="D14" s="54"/>
    </row>
    <row r="15" spans="1:5" ht="17.25" thickBot="1">
      <c r="A15" s="52" t="s">
        <v>10</v>
      </c>
      <c r="B15" s="53"/>
      <c r="C15" s="23" t="s">
        <v>15</v>
      </c>
      <c r="D15" s="23" t="s">
        <v>16</v>
      </c>
    </row>
    <row r="16" spans="1:5" ht="17.25" thickTop="1">
      <c r="A16" s="50" t="s">
        <v>19</v>
      </c>
      <c r="B16" s="51"/>
      <c r="C16" s="29">
        <f>SUMIFS($D$37:D881,$F$37:F881,A16)</f>
        <v>0</v>
      </c>
      <c r="D16" s="30">
        <f t="shared" ref="D16:D28" si="0">C16/$C$28</f>
        <v>0</v>
      </c>
    </row>
    <row r="17" spans="1:8">
      <c r="A17" s="48" t="s">
        <v>35</v>
      </c>
      <c r="B17" s="48"/>
      <c r="C17" s="31">
        <f>SUMIFS($D$37:D882,$F$37:F882,A17)</f>
        <v>1278555</v>
      </c>
      <c r="D17" s="32">
        <f t="shared" si="0"/>
        <v>0.52504481271058889</v>
      </c>
    </row>
    <row r="18" spans="1:8">
      <c r="A18" s="48" t="s">
        <v>22</v>
      </c>
      <c r="B18" s="48"/>
      <c r="C18" s="31">
        <f>SUMIFS($D$37:D883,$F$37:F883,A18)</f>
        <v>0</v>
      </c>
      <c r="D18" s="32">
        <f t="shared" si="0"/>
        <v>0</v>
      </c>
    </row>
    <row r="19" spans="1:8">
      <c r="A19" s="48" t="s">
        <v>8</v>
      </c>
      <c r="B19" s="48"/>
      <c r="C19" s="31">
        <f>SUMIFS($D$37:D884,$F$37:F884,A19)</f>
        <v>412590</v>
      </c>
      <c r="D19" s="32">
        <f t="shared" si="0"/>
        <v>0.16943208487414455</v>
      </c>
    </row>
    <row r="20" spans="1:8">
      <c r="A20" s="48" t="s">
        <v>7</v>
      </c>
      <c r="B20" s="48"/>
      <c r="C20" s="31">
        <f>SUMIFS($D$37:D885,$F$37:F885,A20)</f>
        <v>0</v>
      </c>
      <c r="D20" s="32">
        <f t="shared" si="0"/>
        <v>0</v>
      </c>
    </row>
    <row r="21" spans="1:8">
      <c r="A21" s="48" t="s">
        <v>45</v>
      </c>
      <c r="B21" s="48"/>
      <c r="C21" s="31">
        <f>SUMIFS($D$37:D886,$F$37:F886,A21)</f>
        <v>743990</v>
      </c>
      <c r="D21" s="32">
        <f t="shared" si="0"/>
        <v>0.30552310241526648</v>
      </c>
    </row>
    <row r="22" spans="1:8">
      <c r="A22" s="48" t="s">
        <v>48</v>
      </c>
      <c r="B22" s="48"/>
      <c r="C22" s="31">
        <f>SUMIFS($D$37:D887,$F$37:F887,A22)</f>
        <v>0</v>
      </c>
      <c r="D22" s="32">
        <f t="shared" si="0"/>
        <v>0</v>
      </c>
    </row>
    <row r="23" spans="1:8">
      <c r="A23" s="48" t="s">
        <v>51</v>
      </c>
      <c r="B23" s="48"/>
      <c r="C23" s="31">
        <f>SUMIFS($D$37:D888,$F$37:F888,A23)</f>
        <v>0</v>
      </c>
      <c r="D23" s="32">
        <f t="shared" si="0"/>
        <v>0</v>
      </c>
    </row>
    <row r="24" spans="1:8">
      <c r="A24" s="48" t="s">
        <v>40</v>
      </c>
      <c r="B24" s="48"/>
      <c r="C24" s="31">
        <f>SUMIFS($D$37:D889,$F$37:F889,A24)</f>
        <v>0</v>
      </c>
      <c r="D24" s="32">
        <f t="shared" si="0"/>
        <v>0</v>
      </c>
    </row>
    <row r="25" spans="1:8">
      <c r="A25" s="48" t="s">
        <v>38</v>
      </c>
      <c r="B25" s="48"/>
      <c r="C25" s="31">
        <f>SUMIFS($D$37:D890,$F$37:F890,A25)</f>
        <v>0</v>
      </c>
      <c r="D25" s="32">
        <f t="shared" si="0"/>
        <v>0</v>
      </c>
    </row>
    <row r="26" spans="1:8">
      <c r="A26" s="48" t="s">
        <v>9</v>
      </c>
      <c r="B26" s="48"/>
      <c r="C26" s="31">
        <f>SUMIFS($D$37:D891,$F$37:F891,A26)</f>
        <v>0</v>
      </c>
      <c r="D26" s="32">
        <f t="shared" si="0"/>
        <v>0</v>
      </c>
    </row>
    <row r="27" spans="1:8">
      <c r="A27" s="46" t="s">
        <v>6</v>
      </c>
      <c r="B27" s="47"/>
      <c r="C27" s="31">
        <f>SUMIFS($D$37:D892,$F$37:F892,A27)</f>
        <v>0</v>
      </c>
      <c r="D27" s="32">
        <f t="shared" si="0"/>
        <v>0</v>
      </c>
    </row>
    <row r="28" spans="1:8">
      <c r="A28" s="45" t="s">
        <v>14</v>
      </c>
      <c r="B28" s="45"/>
      <c r="C28" s="33">
        <f>SUM(C16:C27)</f>
        <v>2435135</v>
      </c>
      <c r="D28" s="34">
        <f t="shared" si="0"/>
        <v>1</v>
      </c>
    </row>
    <row r="29" spans="1:8">
      <c r="C29" s="13"/>
      <c r="D29" s="1"/>
    </row>
    <row r="30" spans="1:8">
      <c r="C30" s="13"/>
      <c r="D30" s="1"/>
    </row>
    <row r="31" spans="1:8">
      <c r="A31" s="3" t="s">
        <v>26</v>
      </c>
      <c r="C31" s="1"/>
      <c r="D31" s="1"/>
      <c r="H31" s="3" t="s">
        <v>59</v>
      </c>
    </row>
    <row r="32" spans="1:8">
      <c r="A32" s="26"/>
      <c r="C32" s="1"/>
      <c r="D32" s="1"/>
      <c r="H32" s="8"/>
    </row>
    <row r="33" spans="1:8">
      <c r="A33" s="26"/>
      <c r="C33" s="1"/>
      <c r="D33" s="1"/>
      <c r="H33" s="8"/>
    </row>
    <row r="34" spans="1:8">
      <c r="A34" s="44" t="s">
        <v>33</v>
      </c>
      <c r="B34" s="44"/>
      <c r="C34" s="44"/>
      <c r="D34" s="44"/>
      <c r="E34" s="44"/>
      <c r="F34" s="25" t="s">
        <v>34</v>
      </c>
      <c r="H34" s="16"/>
    </row>
    <row r="35" spans="1:8" ht="17.25" thickBot="1">
      <c r="A35" s="18" t="s">
        <v>30</v>
      </c>
      <c r="B35" s="18" t="s">
        <v>29</v>
      </c>
      <c r="C35" s="18" t="s">
        <v>31</v>
      </c>
      <c r="D35" s="18" t="s">
        <v>32</v>
      </c>
      <c r="E35" s="18" t="s">
        <v>5</v>
      </c>
      <c r="F35" s="17" t="s">
        <v>13</v>
      </c>
      <c r="H35" s="16"/>
    </row>
    <row r="36" spans="1:8" ht="17.25" thickTop="1">
      <c r="A36" s="41" t="s">
        <v>14</v>
      </c>
      <c r="B36" s="42"/>
      <c r="C36" s="43"/>
      <c r="D36" s="19">
        <f>SUM(D37:D924)</f>
        <v>2435135</v>
      </c>
      <c r="E36" s="20"/>
      <c r="F36" s="20"/>
    </row>
    <row r="37" spans="1:8">
      <c r="A37" s="58" t="s">
        <v>63</v>
      </c>
      <c r="B37" s="58" t="s">
        <v>62</v>
      </c>
      <c r="C37" s="58">
        <v>20251203</v>
      </c>
      <c r="D37" s="59">
        <v>182600</v>
      </c>
      <c r="E37" s="58" t="s">
        <v>67</v>
      </c>
      <c r="F37" s="21" t="s">
        <v>35</v>
      </c>
    </row>
    <row r="38" spans="1:8">
      <c r="A38" s="58" t="s">
        <v>63</v>
      </c>
      <c r="B38" s="58" t="s">
        <v>62</v>
      </c>
      <c r="C38" s="58">
        <v>20260102</v>
      </c>
      <c r="D38" s="59">
        <v>182800</v>
      </c>
      <c r="E38" s="58" t="s">
        <v>68</v>
      </c>
      <c r="F38" s="21" t="s">
        <v>8</v>
      </c>
    </row>
    <row r="39" spans="1:8">
      <c r="A39" s="58" t="s">
        <v>63</v>
      </c>
      <c r="B39" s="58" t="s">
        <v>62</v>
      </c>
      <c r="C39" s="58">
        <v>20251230</v>
      </c>
      <c r="D39" s="59">
        <v>182785</v>
      </c>
      <c r="E39" s="58" t="s">
        <v>69</v>
      </c>
      <c r="F39" s="21" t="s">
        <v>35</v>
      </c>
    </row>
    <row r="40" spans="1:8">
      <c r="A40" s="58" t="s">
        <v>63</v>
      </c>
      <c r="B40" s="58" t="s">
        <v>62</v>
      </c>
      <c r="C40" s="58">
        <v>20251215</v>
      </c>
      <c r="D40" s="59">
        <v>182875</v>
      </c>
      <c r="E40" s="58" t="s">
        <v>70</v>
      </c>
      <c r="F40" s="21" t="s">
        <v>35</v>
      </c>
    </row>
    <row r="41" spans="1:8">
      <c r="A41" s="58" t="s">
        <v>63</v>
      </c>
      <c r="B41" s="58" t="s">
        <v>62</v>
      </c>
      <c r="C41" s="58">
        <v>20251229</v>
      </c>
      <c r="D41" s="59">
        <v>182600</v>
      </c>
      <c r="E41" s="58" t="s">
        <v>71</v>
      </c>
      <c r="F41" s="21" t="s">
        <v>35</v>
      </c>
    </row>
    <row r="42" spans="1:8">
      <c r="A42" s="58" t="s">
        <v>63</v>
      </c>
      <c r="B42" s="58" t="s">
        <v>62</v>
      </c>
      <c r="C42" s="58">
        <v>20260128</v>
      </c>
      <c r="D42" s="59">
        <v>182875</v>
      </c>
      <c r="E42" s="58" t="s">
        <v>72</v>
      </c>
      <c r="F42" s="21" t="s">
        <v>35</v>
      </c>
    </row>
    <row r="43" spans="1:8">
      <c r="A43" s="58" t="s">
        <v>63</v>
      </c>
      <c r="B43" s="58" t="s">
        <v>62</v>
      </c>
      <c r="C43" s="58">
        <v>20260206</v>
      </c>
      <c r="D43" s="59">
        <v>182820</v>
      </c>
      <c r="E43" s="58" t="s">
        <v>73</v>
      </c>
      <c r="F43" s="21" t="s">
        <v>35</v>
      </c>
    </row>
    <row r="44" spans="1:8">
      <c r="A44" s="58" t="s">
        <v>63</v>
      </c>
      <c r="B44" s="58" t="s">
        <v>62</v>
      </c>
      <c r="C44" s="58">
        <v>20260203</v>
      </c>
      <c r="D44" s="59">
        <v>182000</v>
      </c>
      <c r="E44" s="58" t="s">
        <v>72</v>
      </c>
      <c r="F44" s="21" t="s">
        <v>35</v>
      </c>
    </row>
    <row r="45" spans="1:8">
      <c r="A45" s="58" t="s">
        <v>64</v>
      </c>
      <c r="B45" s="58" t="s">
        <v>62</v>
      </c>
      <c r="C45" s="58">
        <v>20250307</v>
      </c>
      <c r="D45" s="59">
        <v>160000</v>
      </c>
      <c r="E45" s="58" t="s">
        <v>74</v>
      </c>
      <c r="F45" s="21" t="s">
        <v>45</v>
      </c>
    </row>
    <row r="46" spans="1:8">
      <c r="A46" s="58" t="s">
        <v>64</v>
      </c>
      <c r="B46" s="58" t="s">
        <v>62</v>
      </c>
      <c r="C46" s="58">
        <v>20250709</v>
      </c>
      <c r="D46" s="59">
        <v>160000</v>
      </c>
      <c r="E46" s="58" t="s">
        <v>75</v>
      </c>
      <c r="F46" s="21" t="s">
        <v>45</v>
      </c>
    </row>
    <row r="47" spans="1:8">
      <c r="A47" s="58" t="s">
        <v>64</v>
      </c>
      <c r="B47" s="58" t="s">
        <v>62</v>
      </c>
      <c r="C47" s="58">
        <v>20251223</v>
      </c>
      <c r="D47" s="59">
        <v>160000</v>
      </c>
      <c r="E47" s="58" t="s">
        <v>76</v>
      </c>
      <c r="F47" s="21" t="s">
        <v>45</v>
      </c>
    </row>
    <row r="48" spans="1:8">
      <c r="A48" s="58" t="s">
        <v>64</v>
      </c>
      <c r="B48" s="58" t="s">
        <v>62</v>
      </c>
      <c r="C48" s="58">
        <v>20251211</v>
      </c>
      <c r="D48" s="59">
        <v>160000</v>
      </c>
      <c r="E48" s="58" t="s">
        <v>77</v>
      </c>
      <c r="F48" s="21" t="s">
        <v>45</v>
      </c>
    </row>
    <row r="49" spans="1:6">
      <c r="A49" s="58" t="s">
        <v>64</v>
      </c>
      <c r="B49" s="58" t="s">
        <v>62</v>
      </c>
      <c r="C49" s="58">
        <v>20251203</v>
      </c>
      <c r="D49" s="59">
        <v>70300</v>
      </c>
      <c r="E49" s="58" t="s">
        <v>78</v>
      </c>
      <c r="F49" s="21" t="s">
        <v>45</v>
      </c>
    </row>
    <row r="50" spans="1:6">
      <c r="A50" s="58" t="s">
        <v>64</v>
      </c>
      <c r="B50" s="58" t="s">
        <v>62</v>
      </c>
      <c r="C50" s="58">
        <v>20251203</v>
      </c>
      <c r="D50" s="59">
        <v>33690</v>
      </c>
      <c r="E50" s="58" t="s">
        <v>78</v>
      </c>
      <c r="F50" s="21" t="s">
        <v>45</v>
      </c>
    </row>
    <row r="51" spans="1:6">
      <c r="A51" s="58" t="s">
        <v>64</v>
      </c>
      <c r="B51" s="58" t="s">
        <v>62</v>
      </c>
      <c r="C51" s="58">
        <v>20260128</v>
      </c>
      <c r="D51" s="59">
        <v>229790</v>
      </c>
      <c r="E51" s="58" t="s">
        <v>79</v>
      </c>
      <c r="F51" s="21" t="s">
        <v>8</v>
      </c>
    </row>
  </sheetData>
  <mergeCells count="20">
    <mergeCell ref="A24:B24"/>
    <mergeCell ref="A25:B25"/>
    <mergeCell ref="A14:D14"/>
    <mergeCell ref="C6:D6"/>
    <mergeCell ref="A6:A7"/>
    <mergeCell ref="A21:B21"/>
    <mergeCell ref="A20:B20"/>
    <mergeCell ref="A23:B23"/>
    <mergeCell ref="A22:B22"/>
    <mergeCell ref="A1:E1"/>
    <mergeCell ref="A19:B19"/>
    <mergeCell ref="A18:B18"/>
    <mergeCell ref="A17:B17"/>
    <mergeCell ref="A16:B16"/>
    <mergeCell ref="A15:B15"/>
    <mergeCell ref="A36:C36"/>
    <mergeCell ref="A34:E34"/>
    <mergeCell ref="A28:B28"/>
    <mergeCell ref="A27:B27"/>
    <mergeCell ref="A26:B26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F37:F178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7" t="s">
        <v>11</v>
      </c>
      <c r="B1" s="57"/>
    </row>
    <row r="3" spans="1:3" ht="16.5">
      <c r="A3" s="27" t="s">
        <v>12</v>
      </c>
      <c r="B3" s="28" t="s">
        <v>10</v>
      </c>
      <c r="C3" s="28" t="s">
        <v>25</v>
      </c>
    </row>
    <row r="4" spans="1:3" ht="33" customHeight="1">
      <c r="A4" s="5">
        <v>1</v>
      </c>
      <c r="B4" s="7" t="s">
        <v>20</v>
      </c>
      <c r="C4" s="22" t="s">
        <v>56</v>
      </c>
    </row>
    <row r="5" spans="1:3" ht="33" customHeight="1">
      <c r="A5" s="5">
        <v>2</v>
      </c>
      <c r="B5" s="7" t="s">
        <v>36</v>
      </c>
      <c r="C5" s="15" t="s">
        <v>55</v>
      </c>
    </row>
    <row r="6" spans="1:3" ht="33" customHeight="1">
      <c r="A6" s="5">
        <v>3</v>
      </c>
      <c r="B6" s="7" t="s">
        <v>23</v>
      </c>
      <c r="C6" s="15" t="s">
        <v>37</v>
      </c>
    </row>
    <row r="7" spans="1:3" ht="20.100000000000001" customHeight="1">
      <c r="A7" s="5">
        <v>4</v>
      </c>
      <c r="B7" s="7" t="s">
        <v>8</v>
      </c>
      <c r="C7" s="15" t="s">
        <v>44</v>
      </c>
    </row>
    <row r="8" spans="1:3" ht="33" customHeight="1">
      <c r="A8" s="5">
        <v>5</v>
      </c>
      <c r="B8" s="7" t="s">
        <v>21</v>
      </c>
      <c r="C8" s="15" t="s">
        <v>53</v>
      </c>
    </row>
    <row r="9" spans="1:3" ht="33" customHeight="1">
      <c r="A9" s="5">
        <v>6</v>
      </c>
      <c r="B9" s="7" t="s">
        <v>46</v>
      </c>
      <c r="C9" s="15" t="s">
        <v>47</v>
      </c>
    </row>
    <row r="10" spans="1:3" ht="20.100000000000001" customHeight="1">
      <c r="A10" s="5">
        <v>7</v>
      </c>
      <c r="B10" s="7" t="s">
        <v>49</v>
      </c>
      <c r="C10" s="15" t="s">
        <v>50</v>
      </c>
    </row>
    <row r="11" spans="1:3" ht="20.100000000000001" customHeight="1">
      <c r="A11" s="5">
        <v>8</v>
      </c>
      <c r="B11" s="7" t="s">
        <v>52</v>
      </c>
      <c r="C11" s="15" t="s">
        <v>57</v>
      </c>
    </row>
    <row r="12" spans="1:3" ht="20.100000000000001" customHeight="1">
      <c r="A12" s="5">
        <v>9</v>
      </c>
      <c r="B12" s="7" t="s">
        <v>41</v>
      </c>
      <c r="C12" s="15" t="s">
        <v>42</v>
      </c>
    </row>
    <row r="13" spans="1:3" ht="20.100000000000001" customHeight="1">
      <c r="A13" s="5">
        <v>10</v>
      </c>
      <c r="B13" s="7" t="s">
        <v>39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43</v>
      </c>
    </row>
    <row r="15" spans="1:3" ht="20.100000000000001" customHeight="1">
      <c r="A15" s="5">
        <v>12</v>
      </c>
      <c r="B15" s="7" t="s">
        <v>6</v>
      </c>
      <c r="C15" s="15" t="s">
        <v>54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2026-03-24T02:18:30Z</dcterms:modified>
</cp:coreProperties>
</file>